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rnvanduijnhoven/Downloads/"/>
    </mc:Choice>
  </mc:AlternateContent>
  <xr:revisionPtr revIDLastSave="0" documentId="13_ncr:1_{E3E4DDD5-E880-1146-B3E7-BFD6EEADBF3E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PG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8" l="1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26" i="8"/>
  <c r="D5" i="8"/>
  <c r="C27" i="8" l="1"/>
  <c r="C28" i="8" s="1"/>
  <c r="C29" i="8" s="1"/>
  <c r="G13" i="8"/>
  <c r="F14" i="8" s="1"/>
  <c r="G14" i="8" l="1"/>
  <c r="C30" i="8"/>
  <c r="F15" i="8" l="1"/>
  <c r="G15" i="8"/>
  <c r="C31" i="8"/>
  <c r="G16" i="8" l="1"/>
  <c r="F16" i="8"/>
  <c r="C32" i="8"/>
  <c r="G17" i="8" l="1"/>
  <c r="F17" i="8"/>
  <c r="C33" i="8"/>
  <c r="G18" i="8" l="1"/>
  <c r="F18" i="8"/>
  <c r="C34" i="8"/>
  <c r="F19" i="8" l="1"/>
  <c r="G19" i="8"/>
  <c r="C35" i="8"/>
  <c r="G20" i="8" l="1"/>
  <c r="F20" i="8"/>
  <c r="C36" i="8"/>
  <c r="G21" i="8" l="1"/>
  <c r="F21" i="8"/>
  <c r="C37" i="8"/>
  <c r="C38" i="8" l="1"/>
  <c r="F22" i="8"/>
  <c r="G22" i="8"/>
  <c r="C39" i="8" l="1"/>
  <c r="F23" i="8"/>
  <c r="G23" i="8"/>
  <c r="C40" i="8" l="1"/>
  <c r="F24" i="8"/>
  <c r="G24" i="8"/>
  <c r="E25" i="8" s="1"/>
  <c r="C41" i="8" l="1"/>
  <c r="G25" i="8"/>
  <c r="F25" i="8"/>
  <c r="E26" i="8" l="1"/>
  <c r="F26" i="8" s="1"/>
  <c r="G26" i="8"/>
  <c r="C42" i="8"/>
  <c r="C43" i="8" l="1"/>
  <c r="G27" i="8"/>
  <c r="E27" i="8"/>
  <c r="F27" i="8" l="1"/>
  <c r="G28" i="8"/>
  <c r="E28" i="8"/>
  <c r="F28" i="8" s="1"/>
  <c r="C44" i="8"/>
  <c r="C45" i="8" l="1"/>
  <c r="G29" i="8"/>
  <c r="E29" i="8"/>
  <c r="F29" i="8" l="1"/>
  <c r="G30" i="8"/>
  <c r="E30" i="8"/>
  <c r="F30" i="8" s="1"/>
  <c r="C46" i="8"/>
  <c r="C47" i="8" l="1"/>
  <c r="E31" i="8"/>
  <c r="F31" i="8" s="1"/>
  <c r="G31" i="8"/>
  <c r="C48" i="8" l="1"/>
  <c r="G32" i="8"/>
  <c r="E32" i="8"/>
  <c r="F32" i="8" l="1"/>
  <c r="E33" i="8"/>
  <c r="F33" i="8" s="1"/>
  <c r="G33" i="8"/>
  <c r="C49" i="8"/>
  <c r="D51" i="8" s="1"/>
  <c r="G34" i="8" l="1"/>
  <c r="E34" i="8"/>
  <c r="F34" i="8" s="1"/>
  <c r="G35" i="8" l="1"/>
  <c r="E35" i="8"/>
  <c r="F35" i="8" s="1"/>
  <c r="G36" i="8" l="1"/>
  <c r="E36" i="8"/>
  <c r="F36" i="8" l="1"/>
  <c r="G37" i="8"/>
  <c r="E37" i="8"/>
  <c r="F37" i="8" s="1"/>
  <c r="E38" i="8" l="1"/>
  <c r="F38" i="8" s="1"/>
  <c r="G38" i="8"/>
  <c r="G39" i="8" l="1"/>
  <c r="E39" i="8"/>
  <c r="F39" i="8" s="1"/>
  <c r="E40" i="8" l="1"/>
  <c r="F40" i="8" s="1"/>
  <c r="G40" i="8"/>
  <c r="G41" i="8" l="1"/>
  <c r="E41" i="8"/>
  <c r="F41" i="8" s="1"/>
  <c r="G42" i="8" l="1"/>
  <c r="E42" i="8"/>
  <c r="F42" i="8" s="1"/>
  <c r="E43" i="8"/>
  <c r="F43" i="8" s="1"/>
  <c r="G43" i="8" l="1"/>
  <c r="E44" i="8"/>
  <c r="F44" i="8" s="1"/>
  <c r="G44" i="8" l="1"/>
  <c r="E45" i="8"/>
  <c r="F45" i="8" s="1"/>
  <c r="G45" i="8" l="1"/>
  <c r="E46" i="8"/>
  <c r="F46" i="8" s="1"/>
  <c r="G46" i="8" l="1"/>
  <c r="E47" i="8"/>
  <c r="F47" i="8" s="1"/>
  <c r="E48" i="8" l="1"/>
  <c r="F48" i="8" s="1"/>
  <c r="G47" i="8"/>
  <c r="G48" i="8" l="1"/>
  <c r="G49" i="8" s="1"/>
  <c r="E49" i="8"/>
  <c r="F49" i="8" l="1"/>
  <c r="F51" i="8" s="1"/>
  <c r="E51" i="8"/>
</calcChain>
</file>

<file path=xl/sharedStrings.xml><?xml version="1.0" encoding="utf-8"?>
<sst xmlns="http://schemas.openxmlformats.org/spreadsheetml/2006/main" count="21" uniqueCount="18">
  <si>
    <t>Situatie: na 12 maanden betaalt het bedrijf €15 terug en spreidt de terugbetaling van de overige €85 over 24 maanden. De kredietscore is B en het jaarlijkse rentepercentage is 4,46% voor de tweede periode.</t>
  </si>
  <si>
    <t>Uitgeleend kapitaal</t>
  </si>
  <si>
    <t>Eenmalige aflossing</t>
  </si>
  <si>
    <t>Annuïtaire aflossing</t>
  </si>
  <si>
    <t xml:space="preserve">Rentepercentage eerste 12 maanden </t>
  </si>
  <si>
    <t>Rentepercentage na 12 maanden</t>
  </si>
  <si>
    <t>Aflosssingsvrije periode</t>
  </si>
  <si>
    <t>Looptijd</t>
  </si>
  <si>
    <t>maanden</t>
  </si>
  <si>
    <t>Eenmalige aflossing + rente betaling</t>
  </si>
  <si>
    <t>Totaal</t>
  </si>
  <si>
    <t>Maand</t>
  </si>
  <si>
    <t>Kapitaalaflossing</t>
  </si>
  <si>
    <t>Rente</t>
  </si>
  <si>
    <t>Uitstaand kapitaal</t>
  </si>
  <si>
    <t>Day count convention</t>
  </si>
  <si>
    <t>Amortisatieperiode</t>
  </si>
  <si>
    <t>Terugbetaling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</si>
</sst>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\-#,##0\ &quot;€&quot;"/>
    <numFmt numFmtId="165" formatCode="#,##0.00\ &quot;€&quot;;[Red]\-#,##0.00\ &quot;€&quot;"/>
    <numFmt numFmtId="166" formatCode="0.000"/>
    <numFmt numFmtId="167" formatCode="#,##0\ &quot;€&quot;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 applyFill="1"/>
    <xf numFmtId="0" fontId="4" fillId="4" borderId="0" xfId="0" applyFont="1" applyFill="1" applyAlignment="1">
      <alignment wrapText="1"/>
    </xf>
    <xf numFmtId="0" fontId="2" fillId="5" borderId="0" xfId="0" applyFont="1" applyFill="1"/>
    <xf numFmtId="164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0" fontId="2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vertical="center"/>
    </xf>
    <xf numFmtId="165" fontId="2" fillId="5" borderId="0" xfId="0" applyNumberFormat="1" applyFont="1" applyFill="1"/>
    <xf numFmtId="165" fontId="2" fillId="5" borderId="0" xfId="0" applyNumberFormat="1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5" fontId="2" fillId="5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166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0" fontId="2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0C08-1F43-0B47-BFB5-7F9DCF73044D}">
  <dimension ref="A1:N55"/>
  <sheetViews>
    <sheetView tabSelected="1" zoomScale="108" workbookViewId="0">
      <selection activeCell="F13" sqref="F13"/>
    </sheetView>
  </sheetViews>
  <sheetFormatPr baseColWidth="10" defaultRowHeight="15" x14ac:dyDescent="0.2"/>
  <cols>
    <col min="1" max="1" width="10.83203125" style="5"/>
    <col min="2" max="2" width="29.5" style="5" bestFit="1" customWidth="1"/>
    <col min="3" max="3" width="32.33203125" style="1" customWidth="1"/>
    <col min="4" max="6" width="17.83203125" style="1" customWidth="1"/>
    <col min="7" max="7" width="21.6640625" style="1" bestFit="1" customWidth="1"/>
    <col min="8" max="16384" width="10.83203125" style="1"/>
  </cols>
  <sheetData>
    <row r="1" spans="1:14" ht="35" customHeight="1" x14ac:dyDescent="0.2">
      <c r="A1" s="9" t="s">
        <v>0</v>
      </c>
      <c r="C1" s="9"/>
      <c r="D1" s="5"/>
      <c r="E1" s="5"/>
      <c r="F1" s="5"/>
      <c r="G1" s="5"/>
      <c r="H1" s="5"/>
      <c r="I1" s="22"/>
      <c r="J1" s="22"/>
      <c r="K1" s="22"/>
      <c r="L1" s="22"/>
      <c r="M1" s="22"/>
      <c r="N1" s="22"/>
    </row>
    <row r="2" spans="1:14" x14ac:dyDescent="0.2">
      <c r="C2" s="2" t="s">
        <v>1</v>
      </c>
      <c r="D2" s="6">
        <v>100</v>
      </c>
      <c r="F2" s="5"/>
      <c r="G2" s="5"/>
      <c r="H2" s="5"/>
      <c r="I2" s="22"/>
      <c r="J2" s="22"/>
      <c r="K2" s="22"/>
      <c r="L2" s="22"/>
      <c r="M2" s="22"/>
      <c r="N2" s="22"/>
    </row>
    <row r="3" spans="1:14" x14ac:dyDescent="0.2">
      <c r="C3" s="19" t="s">
        <v>2</v>
      </c>
      <c r="D3" s="21">
        <v>15</v>
      </c>
      <c r="E3" s="5"/>
      <c r="F3" s="5"/>
      <c r="G3" s="5"/>
      <c r="H3" s="5"/>
      <c r="I3" s="22"/>
      <c r="J3" s="22"/>
      <c r="K3" s="22"/>
      <c r="L3" s="22"/>
      <c r="M3" s="22"/>
      <c r="N3" s="22"/>
    </row>
    <row r="4" spans="1:14" x14ac:dyDescent="0.2">
      <c r="C4" s="19" t="s">
        <v>3</v>
      </c>
      <c r="D4" s="21">
        <v>85</v>
      </c>
      <c r="E4" s="5"/>
      <c r="F4" s="5"/>
      <c r="G4" s="5"/>
      <c r="H4" s="5"/>
      <c r="I4" s="22"/>
      <c r="J4" s="22"/>
      <c r="K4" s="22"/>
      <c r="L4" s="22"/>
      <c r="M4" s="22"/>
      <c r="N4" s="22"/>
    </row>
    <row r="5" spans="1:14" x14ac:dyDescent="0.2">
      <c r="C5" s="2" t="s">
        <v>15</v>
      </c>
      <c r="D5" s="20">
        <f>365/30</f>
        <v>12.166666666666666</v>
      </c>
      <c r="E5" s="5"/>
      <c r="F5" s="5"/>
      <c r="G5" s="5"/>
      <c r="H5" s="5"/>
      <c r="I5" s="22"/>
      <c r="J5" s="22"/>
      <c r="K5" s="22"/>
      <c r="L5" s="22"/>
      <c r="M5" s="22"/>
      <c r="N5" s="22"/>
    </row>
    <row r="6" spans="1:14" x14ac:dyDescent="0.2">
      <c r="C6" s="2" t="s">
        <v>4</v>
      </c>
      <c r="D6" s="8">
        <v>0.02</v>
      </c>
      <c r="E6" s="5"/>
      <c r="F6" s="5"/>
      <c r="G6" s="5"/>
      <c r="H6" s="5"/>
      <c r="I6" s="22"/>
      <c r="J6" s="22"/>
      <c r="K6" s="22"/>
      <c r="L6" s="22"/>
      <c r="M6" s="22"/>
      <c r="N6" s="22"/>
    </row>
    <row r="7" spans="1:14" x14ac:dyDescent="0.2">
      <c r="C7" s="2" t="s">
        <v>5</v>
      </c>
      <c r="D7" s="8">
        <v>4.4600000000000001E-2</v>
      </c>
      <c r="E7" s="5"/>
      <c r="F7" s="5"/>
      <c r="G7" s="5"/>
      <c r="H7" s="5"/>
      <c r="I7" s="22"/>
      <c r="J7" s="22"/>
      <c r="K7" s="22"/>
      <c r="L7" s="22"/>
      <c r="M7" s="22"/>
      <c r="N7" s="22"/>
    </row>
    <row r="8" spans="1:14" x14ac:dyDescent="0.2">
      <c r="C8" s="2" t="s">
        <v>6</v>
      </c>
      <c r="D8" s="7">
        <v>12</v>
      </c>
      <c r="E8" s="5" t="s">
        <v>8</v>
      </c>
      <c r="F8" s="5"/>
      <c r="G8" s="5"/>
      <c r="H8" s="5"/>
      <c r="I8" s="22"/>
      <c r="J8" s="22"/>
      <c r="K8" s="22"/>
      <c r="L8" s="22"/>
      <c r="M8" s="22"/>
      <c r="N8" s="22"/>
    </row>
    <row r="9" spans="1:14" x14ac:dyDescent="0.2">
      <c r="C9" s="2" t="s">
        <v>16</v>
      </c>
      <c r="D9" s="7">
        <v>24</v>
      </c>
      <c r="E9" s="5" t="s">
        <v>8</v>
      </c>
      <c r="F9" s="5"/>
      <c r="G9" s="5"/>
      <c r="H9" s="5"/>
      <c r="I9" s="22"/>
      <c r="J9" s="22"/>
      <c r="K9" s="22"/>
      <c r="L9" s="22"/>
      <c r="M9" s="22"/>
      <c r="N9" s="22"/>
    </row>
    <row r="10" spans="1:14" x14ac:dyDescent="0.2">
      <c r="C10" s="2" t="s">
        <v>7</v>
      </c>
      <c r="D10" s="5">
        <v>36</v>
      </c>
      <c r="E10" s="5" t="s">
        <v>8</v>
      </c>
      <c r="F10" s="5"/>
      <c r="G10" s="5"/>
      <c r="H10" s="5"/>
      <c r="I10" s="22"/>
      <c r="J10" s="22"/>
      <c r="K10" s="22"/>
      <c r="L10" s="22"/>
      <c r="M10" s="22"/>
      <c r="N10" s="22"/>
    </row>
    <row r="11" spans="1:14" x14ac:dyDescent="0.2">
      <c r="C11" s="5"/>
      <c r="D11" s="5"/>
      <c r="E11" s="5"/>
      <c r="F11" s="5"/>
      <c r="G11" s="5"/>
      <c r="H11" s="5"/>
      <c r="I11" s="22"/>
      <c r="J11" s="22"/>
      <c r="K11" s="22"/>
      <c r="L11" s="22"/>
      <c r="M11" s="22"/>
      <c r="N11" s="22"/>
    </row>
    <row r="12" spans="1:14" x14ac:dyDescent="0.2">
      <c r="C12" s="12" t="s">
        <v>11</v>
      </c>
      <c r="D12" s="12" t="s">
        <v>12</v>
      </c>
      <c r="E12" s="12" t="s">
        <v>13</v>
      </c>
      <c r="F12" s="12" t="s">
        <v>17</v>
      </c>
      <c r="G12" s="12" t="s">
        <v>14</v>
      </c>
      <c r="H12" s="5"/>
      <c r="I12" s="22"/>
      <c r="J12" s="22"/>
      <c r="K12" s="22"/>
      <c r="L12" s="22"/>
      <c r="M12" s="22"/>
      <c r="N12" s="22"/>
    </row>
    <row r="13" spans="1:14" x14ac:dyDescent="0.2">
      <c r="C13" s="13"/>
      <c r="D13" s="13"/>
      <c r="E13" s="13"/>
      <c r="F13" s="13"/>
      <c r="G13" s="14">
        <f>D2</f>
        <v>100</v>
      </c>
      <c r="H13" s="5"/>
      <c r="I13" s="22"/>
      <c r="J13" s="22"/>
      <c r="K13" s="22"/>
      <c r="L13" s="22"/>
      <c r="M13" s="22"/>
      <c r="N13" s="22"/>
    </row>
    <row r="14" spans="1:14" x14ac:dyDescent="0.2">
      <c r="C14" s="13">
        <v>1</v>
      </c>
      <c r="D14" s="14">
        <v>0</v>
      </c>
      <c r="E14" s="14">
        <v>0</v>
      </c>
      <c r="F14" s="14">
        <f>D14+E14</f>
        <v>0</v>
      </c>
      <c r="G14" s="14">
        <f>G13-D14</f>
        <v>100</v>
      </c>
      <c r="H14" s="5"/>
      <c r="I14" s="22"/>
      <c r="J14" s="22"/>
      <c r="K14" s="22"/>
      <c r="L14" s="22"/>
      <c r="M14" s="22"/>
      <c r="N14" s="22"/>
    </row>
    <row r="15" spans="1:14" x14ac:dyDescent="0.2">
      <c r="C15" s="13">
        <v>2</v>
      </c>
      <c r="D15" s="14">
        <v>0</v>
      </c>
      <c r="E15" s="14">
        <v>0</v>
      </c>
      <c r="F15" s="14">
        <f t="shared" ref="F15:F25" si="0">D15+E15</f>
        <v>0</v>
      </c>
      <c r="G15" s="14">
        <f t="shared" ref="G15:G49" si="1">G14-D15</f>
        <v>100</v>
      </c>
      <c r="H15" s="5"/>
      <c r="I15" s="22"/>
      <c r="J15" s="22"/>
      <c r="K15" s="22"/>
      <c r="L15" s="22"/>
      <c r="M15" s="22"/>
      <c r="N15" s="22"/>
    </row>
    <row r="16" spans="1:14" x14ac:dyDescent="0.2">
      <c r="C16" s="13">
        <v>3</v>
      </c>
      <c r="D16" s="18">
        <v>0</v>
      </c>
      <c r="E16" s="14">
        <v>0</v>
      </c>
      <c r="F16" s="14">
        <f t="shared" si="0"/>
        <v>0</v>
      </c>
      <c r="G16" s="14">
        <f t="shared" si="1"/>
        <v>100</v>
      </c>
      <c r="H16" s="5"/>
      <c r="I16" s="22"/>
      <c r="J16" s="22"/>
      <c r="K16" s="22"/>
      <c r="L16" s="22"/>
      <c r="M16" s="22"/>
      <c r="N16" s="22"/>
    </row>
    <row r="17" spans="2:14" x14ac:dyDescent="0.2">
      <c r="C17" s="13">
        <v>4</v>
      </c>
      <c r="D17" s="14">
        <v>0</v>
      </c>
      <c r="E17" s="14">
        <v>0</v>
      </c>
      <c r="F17" s="14">
        <f t="shared" si="0"/>
        <v>0</v>
      </c>
      <c r="G17" s="14">
        <f t="shared" si="1"/>
        <v>100</v>
      </c>
      <c r="H17" s="5"/>
      <c r="I17" s="22"/>
      <c r="J17" s="22"/>
      <c r="K17" s="22"/>
      <c r="L17" s="22"/>
      <c r="M17" s="22"/>
      <c r="N17" s="22"/>
    </row>
    <row r="18" spans="2:14" x14ac:dyDescent="0.2">
      <c r="C18" s="13">
        <v>5</v>
      </c>
      <c r="D18" s="14">
        <v>0</v>
      </c>
      <c r="E18" s="14">
        <v>0</v>
      </c>
      <c r="F18" s="14">
        <f t="shared" si="0"/>
        <v>0</v>
      </c>
      <c r="G18" s="14">
        <f t="shared" si="1"/>
        <v>100</v>
      </c>
      <c r="H18" s="5"/>
      <c r="I18" s="22"/>
      <c r="J18" s="22"/>
      <c r="K18" s="22"/>
      <c r="L18" s="22"/>
      <c r="M18" s="22"/>
      <c r="N18" s="22"/>
    </row>
    <row r="19" spans="2:14" x14ac:dyDescent="0.2">
      <c r="C19" s="13">
        <v>6</v>
      </c>
      <c r="D19" s="18">
        <v>0</v>
      </c>
      <c r="E19" s="14">
        <v>0</v>
      </c>
      <c r="F19" s="14">
        <f t="shared" si="0"/>
        <v>0</v>
      </c>
      <c r="G19" s="14">
        <f t="shared" si="1"/>
        <v>100</v>
      </c>
      <c r="H19" s="5"/>
      <c r="I19" s="22"/>
      <c r="J19" s="22"/>
      <c r="K19" s="22"/>
      <c r="L19" s="22"/>
      <c r="M19" s="22"/>
      <c r="N19" s="22"/>
    </row>
    <row r="20" spans="2:14" x14ac:dyDescent="0.2">
      <c r="C20" s="13">
        <v>7</v>
      </c>
      <c r="D20" s="14">
        <v>0</v>
      </c>
      <c r="E20" s="14">
        <v>0</v>
      </c>
      <c r="F20" s="14">
        <f t="shared" si="0"/>
        <v>0</v>
      </c>
      <c r="G20" s="14">
        <f t="shared" si="1"/>
        <v>100</v>
      </c>
      <c r="H20" s="5"/>
      <c r="I20" s="22"/>
      <c r="J20" s="22"/>
      <c r="K20" s="22"/>
      <c r="L20" s="22"/>
      <c r="M20" s="22"/>
      <c r="N20" s="22"/>
    </row>
    <row r="21" spans="2:14" x14ac:dyDescent="0.2">
      <c r="C21" s="13">
        <v>8</v>
      </c>
      <c r="D21" s="14">
        <v>0</v>
      </c>
      <c r="E21" s="14">
        <v>0</v>
      </c>
      <c r="F21" s="14">
        <f t="shared" si="0"/>
        <v>0</v>
      </c>
      <c r="G21" s="14">
        <f t="shared" si="1"/>
        <v>100</v>
      </c>
      <c r="H21" s="5"/>
      <c r="I21" s="22"/>
      <c r="J21" s="22"/>
      <c r="K21" s="22"/>
      <c r="L21" s="22"/>
      <c r="M21" s="22"/>
      <c r="N21" s="22"/>
    </row>
    <row r="22" spans="2:14" x14ac:dyDescent="0.2">
      <c r="C22" s="13">
        <v>9</v>
      </c>
      <c r="D22" s="18">
        <v>0</v>
      </c>
      <c r="E22" s="14">
        <v>0</v>
      </c>
      <c r="F22" s="14">
        <f t="shared" si="0"/>
        <v>0</v>
      </c>
      <c r="G22" s="14">
        <f t="shared" si="1"/>
        <v>100</v>
      </c>
      <c r="H22" s="5"/>
      <c r="I22" s="22"/>
      <c r="J22" s="22"/>
      <c r="K22" s="22"/>
      <c r="L22" s="22"/>
      <c r="M22" s="22"/>
      <c r="N22" s="22"/>
    </row>
    <row r="23" spans="2:14" x14ac:dyDescent="0.2">
      <c r="C23" s="13">
        <v>10</v>
      </c>
      <c r="D23" s="14">
        <v>0</v>
      </c>
      <c r="E23" s="14">
        <v>0</v>
      </c>
      <c r="F23" s="14">
        <f t="shared" si="0"/>
        <v>0</v>
      </c>
      <c r="G23" s="14">
        <f t="shared" si="1"/>
        <v>100</v>
      </c>
      <c r="H23" s="5"/>
      <c r="I23" s="22"/>
      <c r="J23" s="22"/>
      <c r="K23" s="22"/>
      <c r="L23" s="22"/>
      <c r="M23" s="22"/>
      <c r="N23" s="22"/>
    </row>
    <row r="24" spans="2:14" x14ac:dyDescent="0.2">
      <c r="C24" s="13">
        <v>11</v>
      </c>
      <c r="D24" s="14">
        <v>0</v>
      </c>
      <c r="E24" s="14">
        <v>0</v>
      </c>
      <c r="F24" s="14">
        <f t="shared" si="0"/>
        <v>0</v>
      </c>
      <c r="G24" s="14">
        <f t="shared" si="1"/>
        <v>100</v>
      </c>
      <c r="H24" s="5"/>
      <c r="I24" s="22"/>
      <c r="J24" s="22"/>
      <c r="K24" s="22"/>
      <c r="L24" s="22"/>
      <c r="M24" s="22"/>
      <c r="N24" s="22"/>
    </row>
    <row r="25" spans="2:14" x14ac:dyDescent="0.2">
      <c r="B25" s="5" t="s">
        <v>9</v>
      </c>
      <c r="C25" s="15">
        <v>12</v>
      </c>
      <c r="D25" s="18">
        <v>15</v>
      </c>
      <c r="E25" s="14">
        <f>G24*$D$6</f>
        <v>2</v>
      </c>
      <c r="F25" s="14">
        <f t="shared" si="0"/>
        <v>17</v>
      </c>
      <c r="G25" s="14">
        <f t="shared" si="1"/>
        <v>85</v>
      </c>
      <c r="H25" s="5"/>
      <c r="I25" s="22"/>
      <c r="J25" s="22"/>
      <c r="K25" s="22"/>
      <c r="L25" s="22"/>
      <c r="M25" s="22"/>
      <c r="N25" s="22"/>
    </row>
    <row r="26" spans="2:14" x14ac:dyDescent="0.2">
      <c r="B26" s="5" t="s">
        <v>3</v>
      </c>
      <c r="C26" s="13">
        <v>1</v>
      </c>
      <c r="D26" s="14">
        <f>PPMT($D$7/$D$5,C26,$D$9,-$D$4,,0)</f>
        <v>3.3946395730355667</v>
      </c>
      <c r="E26" s="14">
        <f>G25*$D$7/$D$5</f>
        <v>0.31158904109589042</v>
      </c>
      <c r="F26" s="14">
        <f>D26+E26</f>
        <v>3.7062286141314571</v>
      </c>
      <c r="G26" s="14">
        <f t="shared" si="1"/>
        <v>81.605360426964438</v>
      </c>
      <c r="H26" s="5"/>
      <c r="I26" s="22"/>
      <c r="J26" s="22"/>
      <c r="K26" s="22"/>
      <c r="L26" s="22"/>
      <c r="M26" s="22"/>
      <c r="N26" s="22"/>
    </row>
    <row r="27" spans="2:14" x14ac:dyDescent="0.2">
      <c r="C27" s="13">
        <f>C26+1</f>
        <v>2</v>
      </c>
      <c r="D27" s="14">
        <f t="shared" ref="D27:D49" si="2">PPMT($D$7/$D$5,C27,$D$9,-$D$4,,0)</f>
        <v>3.4070834846758999</v>
      </c>
      <c r="E27" s="14">
        <f t="shared" ref="E27:E42" si="3">G26*$D$7/$D$5</f>
        <v>0.29914512945555732</v>
      </c>
      <c r="F27" s="14">
        <f t="shared" ref="F27:F49" si="4">D27+E27</f>
        <v>3.7062286141314571</v>
      </c>
      <c r="G27" s="14">
        <f t="shared" si="1"/>
        <v>78.198276942288544</v>
      </c>
      <c r="H27" s="5"/>
      <c r="I27" s="22"/>
      <c r="J27" s="22"/>
      <c r="K27" s="22"/>
      <c r="L27" s="22"/>
      <c r="M27" s="22"/>
      <c r="N27" s="22"/>
    </row>
    <row r="28" spans="2:14" x14ac:dyDescent="0.2">
      <c r="C28" s="13">
        <f t="shared" ref="C28:C49" si="5">C27+1</f>
        <v>3</v>
      </c>
      <c r="D28" s="14">
        <f t="shared" si="2"/>
        <v>3.4195730126279447</v>
      </c>
      <c r="E28" s="14">
        <f t="shared" si="3"/>
        <v>0.28665560150351255</v>
      </c>
      <c r="F28" s="14">
        <f t="shared" si="4"/>
        <v>3.7062286141314571</v>
      </c>
      <c r="G28" s="14">
        <f t="shared" si="1"/>
        <v>74.778703929660594</v>
      </c>
      <c r="H28" s="5"/>
      <c r="I28" s="22"/>
      <c r="J28" s="22"/>
      <c r="K28" s="22"/>
      <c r="L28" s="22"/>
      <c r="M28" s="22"/>
      <c r="N28" s="22"/>
    </row>
    <row r="29" spans="2:14" x14ac:dyDescent="0.2">
      <c r="C29" s="13">
        <f t="shared" si="5"/>
        <v>4</v>
      </c>
      <c r="D29" s="14">
        <f t="shared" si="2"/>
        <v>3.4321083241098522</v>
      </c>
      <c r="E29" s="14">
        <f t="shared" si="3"/>
        <v>0.27412029002160515</v>
      </c>
      <c r="F29" s="14">
        <f t="shared" si="4"/>
        <v>3.7062286141314575</v>
      </c>
      <c r="G29" s="14">
        <f t="shared" si="1"/>
        <v>71.346595605550746</v>
      </c>
      <c r="H29" s="5"/>
      <c r="I29" s="22"/>
      <c r="J29" s="22"/>
      <c r="K29" s="22"/>
      <c r="L29" s="22"/>
      <c r="M29" s="22"/>
      <c r="N29" s="22"/>
    </row>
    <row r="30" spans="2:14" x14ac:dyDescent="0.2">
      <c r="C30" s="13">
        <f t="shared" si="5"/>
        <v>5</v>
      </c>
      <c r="D30" s="14">
        <f t="shared" si="2"/>
        <v>3.4446895869527534</v>
      </c>
      <c r="E30" s="14">
        <f t="shared" si="3"/>
        <v>0.26153902717870381</v>
      </c>
      <c r="F30" s="14">
        <f t="shared" si="4"/>
        <v>3.7062286141314571</v>
      </c>
      <c r="G30" s="14">
        <f t="shared" si="1"/>
        <v>67.901906018597998</v>
      </c>
      <c r="H30" s="5"/>
      <c r="I30" s="22"/>
      <c r="J30" s="22"/>
      <c r="K30" s="22"/>
      <c r="L30" s="22"/>
      <c r="M30" s="22"/>
      <c r="N30" s="22"/>
    </row>
    <row r="31" spans="2:14" x14ac:dyDescent="0.2">
      <c r="C31" s="13">
        <f t="shared" si="5"/>
        <v>6</v>
      </c>
      <c r="D31" s="14">
        <f t="shared" si="2"/>
        <v>3.4573169696030077</v>
      </c>
      <c r="E31" s="14">
        <f t="shared" si="3"/>
        <v>0.24891164452844966</v>
      </c>
      <c r="F31" s="14">
        <f t="shared" si="4"/>
        <v>3.7062286141314575</v>
      </c>
      <c r="G31" s="14">
        <f t="shared" si="1"/>
        <v>64.444589048994985</v>
      </c>
      <c r="H31" s="5"/>
      <c r="I31" s="22"/>
      <c r="J31" s="22"/>
      <c r="K31" s="22"/>
      <c r="L31" s="22"/>
      <c r="M31" s="22"/>
      <c r="N31" s="22"/>
    </row>
    <row r="32" spans="2:14" x14ac:dyDescent="0.2">
      <c r="C32" s="13">
        <f t="shared" si="5"/>
        <v>7</v>
      </c>
      <c r="D32" s="14">
        <f t="shared" si="2"/>
        <v>3.4699906411244568</v>
      </c>
      <c r="E32" s="14">
        <f t="shared" si="3"/>
        <v>0.23623797300700081</v>
      </c>
      <c r="F32" s="14">
        <f t="shared" si="4"/>
        <v>3.7062286141314575</v>
      </c>
      <c r="G32" s="14">
        <f t="shared" si="1"/>
        <v>60.974598407870531</v>
      </c>
      <c r="H32" s="5"/>
      <c r="I32" s="22"/>
      <c r="J32" s="22"/>
      <c r="K32" s="22"/>
      <c r="L32" s="22"/>
      <c r="M32" s="22"/>
      <c r="N32" s="22"/>
    </row>
    <row r="33" spans="3:14" x14ac:dyDescent="0.2">
      <c r="C33" s="13">
        <f t="shared" si="5"/>
        <v>8</v>
      </c>
      <c r="D33" s="14">
        <f t="shared" si="2"/>
        <v>3.4827107712006882</v>
      </c>
      <c r="E33" s="14">
        <f t="shared" si="3"/>
        <v>0.22351784293076923</v>
      </c>
      <c r="F33" s="14">
        <f t="shared" si="4"/>
        <v>3.7062286141314575</v>
      </c>
      <c r="G33" s="14">
        <f t="shared" si="1"/>
        <v>57.491887636669844</v>
      </c>
      <c r="H33" s="5"/>
      <c r="I33" s="22"/>
      <c r="J33" s="22"/>
      <c r="K33" s="22"/>
      <c r="L33" s="22"/>
      <c r="M33" s="22"/>
      <c r="N33" s="22"/>
    </row>
    <row r="34" spans="3:14" x14ac:dyDescent="0.2">
      <c r="C34" s="13">
        <f t="shared" si="5"/>
        <v>9</v>
      </c>
      <c r="D34" s="14">
        <f t="shared" si="2"/>
        <v>3.4954775301373084</v>
      </c>
      <c r="E34" s="14">
        <f t="shared" si="3"/>
        <v>0.21075108399414863</v>
      </c>
      <c r="F34" s="14">
        <f t="shared" si="4"/>
        <v>3.7062286141314571</v>
      </c>
      <c r="G34" s="14">
        <f t="shared" si="1"/>
        <v>53.996410106532537</v>
      </c>
      <c r="H34" s="5"/>
      <c r="I34" s="22"/>
      <c r="J34" s="22"/>
      <c r="K34" s="22"/>
      <c r="L34" s="22"/>
      <c r="M34" s="22"/>
      <c r="N34" s="22"/>
    </row>
    <row r="35" spans="3:14" x14ac:dyDescent="0.2">
      <c r="C35" s="13">
        <f t="shared" si="5"/>
        <v>10</v>
      </c>
      <c r="D35" s="14">
        <f t="shared" si="2"/>
        <v>3.5082910888642229</v>
      </c>
      <c r="E35" s="14">
        <f t="shared" si="3"/>
        <v>0.19793752526723438</v>
      </c>
      <c r="F35" s="14">
        <f t="shared" si="4"/>
        <v>3.7062286141314571</v>
      </c>
      <c r="G35" s="14">
        <f t="shared" si="1"/>
        <v>50.488119017668311</v>
      </c>
      <c r="H35" s="5"/>
      <c r="I35" s="22"/>
      <c r="J35" s="22"/>
      <c r="K35" s="22"/>
      <c r="L35" s="22"/>
      <c r="M35" s="22"/>
      <c r="N35" s="22"/>
    </row>
    <row r="36" spans="3:14" x14ac:dyDescent="0.2">
      <c r="C36" s="13">
        <f t="shared" si="5"/>
        <v>11</v>
      </c>
      <c r="D36" s="14">
        <f t="shared" si="2"/>
        <v>3.5211516189379224</v>
      </c>
      <c r="E36" s="14">
        <f t="shared" si="3"/>
        <v>0.18507699519353479</v>
      </c>
      <c r="F36" s="14">
        <f t="shared" si="4"/>
        <v>3.7062286141314571</v>
      </c>
      <c r="G36" s="14">
        <f t="shared" si="1"/>
        <v>46.96696739873039</v>
      </c>
      <c r="H36" s="5"/>
      <c r="I36" s="22"/>
      <c r="J36" s="22"/>
      <c r="K36" s="22"/>
      <c r="L36" s="22"/>
      <c r="M36" s="22"/>
      <c r="N36" s="22"/>
    </row>
    <row r="37" spans="3:14" x14ac:dyDescent="0.2">
      <c r="C37" s="13">
        <f t="shared" si="5"/>
        <v>12</v>
      </c>
      <c r="D37" s="14">
        <f t="shared" si="2"/>
        <v>3.5340592925437826</v>
      </c>
      <c r="E37" s="14">
        <f t="shared" si="3"/>
        <v>0.17216932158767473</v>
      </c>
      <c r="F37" s="14">
        <f t="shared" si="4"/>
        <v>3.7062286141314571</v>
      </c>
      <c r="G37" s="14">
        <f t="shared" si="1"/>
        <v>43.432908106186609</v>
      </c>
      <c r="H37" s="5"/>
      <c r="I37" s="22"/>
      <c r="J37" s="22"/>
      <c r="K37" s="22"/>
      <c r="L37" s="22"/>
      <c r="M37" s="22"/>
      <c r="N37" s="22"/>
    </row>
    <row r="38" spans="3:14" x14ac:dyDescent="0.2">
      <c r="C38" s="13">
        <f t="shared" si="5"/>
        <v>13</v>
      </c>
      <c r="D38" s="14">
        <f t="shared" si="2"/>
        <v>3.5470142824983677</v>
      </c>
      <c r="E38" s="14">
        <f t="shared" si="3"/>
        <v>0.15921433163308957</v>
      </c>
      <c r="F38" s="14">
        <f t="shared" si="4"/>
        <v>3.7062286141314571</v>
      </c>
      <c r="G38" s="14">
        <f t="shared" si="1"/>
        <v>39.885893823688242</v>
      </c>
      <c r="H38" s="5"/>
      <c r="I38" s="22"/>
      <c r="J38" s="22"/>
      <c r="K38" s="22"/>
      <c r="L38" s="22"/>
      <c r="M38" s="22"/>
      <c r="N38" s="22"/>
    </row>
    <row r="39" spans="3:14" x14ac:dyDescent="0.2">
      <c r="C39" s="13">
        <f t="shared" si="5"/>
        <v>14</v>
      </c>
      <c r="D39" s="14">
        <f t="shared" si="2"/>
        <v>3.5600167622517453</v>
      </c>
      <c r="E39" s="14">
        <f t="shared" si="3"/>
        <v>0.14621185187971197</v>
      </c>
      <c r="F39" s="14">
        <f t="shared" si="4"/>
        <v>3.7062286141314571</v>
      </c>
      <c r="G39" s="14">
        <f t="shared" si="1"/>
        <v>36.325877061436501</v>
      </c>
      <c r="H39" s="5"/>
      <c r="I39" s="22"/>
      <c r="J39" s="22"/>
      <c r="K39" s="22"/>
      <c r="L39" s="22"/>
      <c r="M39" s="22"/>
      <c r="N39" s="22"/>
    </row>
    <row r="40" spans="3:14" x14ac:dyDescent="0.2">
      <c r="C40" s="13">
        <f t="shared" si="5"/>
        <v>15</v>
      </c>
      <c r="D40" s="14">
        <f t="shared" si="2"/>
        <v>3.5730669058898079</v>
      </c>
      <c r="E40" s="14">
        <f t="shared" si="3"/>
        <v>0.13316170824164944</v>
      </c>
      <c r="F40" s="14">
        <f t="shared" si="4"/>
        <v>3.7062286141314575</v>
      </c>
      <c r="G40" s="14">
        <f t="shared" si="1"/>
        <v>32.75281015554669</v>
      </c>
      <c r="H40" s="5"/>
      <c r="I40" s="22"/>
      <c r="J40" s="22"/>
      <c r="K40" s="22"/>
      <c r="L40" s="22"/>
      <c r="M40" s="22"/>
      <c r="N40" s="22"/>
    </row>
    <row r="41" spans="3:14" x14ac:dyDescent="0.2">
      <c r="C41" s="13">
        <f t="shared" si="5"/>
        <v>16</v>
      </c>
      <c r="D41" s="14">
        <f t="shared" si="2"/>
        <v>3.5861648881366039</v>
      </c>
      <c r="E41" s="14">
        <f t="shared" si="3"/>
        <v>0.12006372599485336</v>
      </c>
      <c r="F41" s="14">
        <f t="shared" si="4"/>
        <v>3.7062286141314571</v>
      </c>
      <c r="G41" s="14">
        <f t="shared" si="1"/>
        <v>29.166645267410086</v>
      </c>
      <c r="H41" s="5"/>
      <c r="I41" s="22"/>
      <c r="J41" s="22"/>
      <c r="K41" s="22"/>
      <c r="L41" s="22"/>
      <c r="M41" s="22"/>
      <c r="N41" s="22"/>
    </row>
    <row r="42" spans="3:14" x14ac:dyDescent="0.2">
      <c r="C42" s="13">
        <f t="shared" si="5"/>
        <v>17</v>
      </c>
      <c r="D42" s="14">
        <f t="shared" si="2"/>
        <v>3.5993108843566777</v>
      </c>
      <c r="E42" s="14">
        <f t="shared" si="3"/>
        <v>0.10691772977478001</v>
      </c>
      <c r="F42" s="14">
        <f t="shared" si="4"/>
        <v>3.7062286141314575</v>
      </c>
      <c r="G42" s="14">
        <f t="shared" si="1"/>
        <v>25.567334383053407</v>
      </c>
      <c r="H42" s="5"/>
      <c r="I42" s="22"/>
      <c r="J42" s="22"/>
      <c r="K42" s="22"/>
      <c r="L42" s="22"/>
      <c r="M42" s="22"/>
      <c r="N42" s="22"/>
    </row>
    <row r="43" spans="3:14" x14ac:dyDescent="0.2">
      <c r="C43" s="13">
        <f t="shared" si="5"/>
        <v>18</v>
      </c>
      <c r="D43" s="14">
        <f t="shared" si="2"/>
        <v>3.6125050705574151</v>
      </c>
      <c r="E43" s="14">
        <f t="shared" ref="E43:E49" si="6">G41*$D$7/$D$5</f>
        <v>0.10691772977478001</v>
      </c>
      <c r="F43" s="14">
        <f t="shared" si="4"/>
        <v>3.719422800332195</v>
      </c>
      <c r="G43" s="14">
        <f t="shared" si="1"/>
        <v>21.954829312495992</v>
      </c>
      <c r="H43" s="5"/>
      <c r="I43" s="22"/>
      <c r="J43" s="22"/>
      <c r="K43" s="22"/>
      <c r="L43" s="22"/>
      <c r="M43" s="22"/>
      <c r="N43" s="22"/>
    </row>
    <row r="44" spans="3:14" x14ac:dyDescent="0.2">
      <c r="C44" s="13">
        <f t="shared" si="5"/>
        <v>19</v>
      </c>
      <c r="D44" s="14">
        <f t="shared" si="2"/>
        <v>3.6257476233914034</v>
      </c>
      <c r="E44" s="14">
        <f t="shared" si="6"/>
        <v>9.3723543574042348E-2</v>
      </c>
      <c r="F44" s="14">
        <f t="shared" si="4"/>
        <v>3.7194711669654459</v>
      </c>
      <c r="G44" s="14">
        <f t="shared" si="1"/>
        <v>18.329081689104587</v>
      </c>
      <c r="H44" s="5"/>
      <c r="I44" s="22"/>
      <c r="J44" s="22"/>
      <c r="K44" s="22"/>
      <c r="L44" s="22"/>
      <c r="M44" s="22"/>
      <c r="N44" s="22"/>
    </row>
    <row r="45" spans="3:14" x14ac:dyDescent="0.2">
      <c r="C45" s="13">
        <f t="shared" si="5"/>
        <v>20</v>
      </c>
      <c r="D45" s="14">
        <f t="shared" si="2"/>
        <v>3.6390387201587946</v>
      </c>
      <c r="E45" s="14">
        <f t="shared" si="6"/>
        <v>8.0480990740053812E-2</v>
      </c>
      <c r="F45" s="14">
        <f t="shared" si="4"/>
        <v>3.7195197108988483</v>
      </c>
      <c r="G45" s="14">
        <f t="shared" si="1"/>
        <v>14.690042968945793</v>
      </c>
      <c r="H45" s="5"/>
      <c r="I45" s="22"/>
      <c r="J45" s="22"/>
      <c r="K45" s="22"/>
      <c r="L45" s="22"/>
      <c r="M45" s="22"/>
      <c r="N45" s="22"/>
    </row>
    <row r="46" spans="3:14" x14ac:dyDescent="0.2">
      <c r="C46" s="13">
        <f t="shared" si="5"/>
        <v>21</v>
      </c>
      <c r="D46" s="14">
        <f t="shared" si="2"/>
        <v>3.6523785388096783</v>
      </c>
      <c r="E46" s="14">
        <f t="shared" si="6"/>
        <v>6.718989397266284E-2</v>
      </c>
      <c r="F46" s="14">
        <f t="shared" si="4"/>
        <v>3.7195684327823413</v>
      </c>
      <c r="G46" s="14">
        <f t="shared" si="1"/>
        <v>11.037664430136115</v>
      </c>
      <c r="H46" s="5"/>
      <c r="I46" s="22"/>
      <c r="J46" s="22"/>
      <c r="K46" s="22"/>
      <c r="L46" s="22"/>
      <c r="M46" s="22"/>
      <c r="N46" s="22"/>
    </row>
    <row r="47" spans="3:14" x14ac:dyDescent="0.2">
      <c r="C47" s="13">
        <f t="shared" si="5"/>
        <v>22</v>
      </c>
      <c r="D47" s="14">
        <f t="shared" si="2"/>
        <v>3.6657672579464649</v>
      </c>
      <c r="E47" s="14">
        <f t="shared" si="6"/>
        <v>5.3850075321779378E-2</v>
      </c>
      <c r="F47" s="14">
        <f t="shared" si="4"/>
        <v>3.7196173332682441</v>
      </c>
      <c r="G47" s="14">
        <f t="shared" si="1"/>
        <v>7.3718971721896498</v>
      </c>
      <c r="H47" s="5"/>
      <c r="I47" s="22"/>
      <c r="J47" s="22"/>
      <c r="K47" s="22"/>
      <c r="L47" s="22"/>
      <c r="M47" s="22"/>
      <c r="N47" s="22"/>
    </row>
    <row r="48" spans="3:14" x14ac:dyDescent="0.2">
      <c r="C48" s="13">
        <f t="shared" si="5"/>
        <v>23</v>
      </c>
      <c r="D48" s="14">
        <f t="shared" si="2"/>
        <v>3.6792050568262797</v>
      </c>
      <c r="E48" s="14">
        <f t="shared" si="6"/>
        <v>4.0461356184992116E-2</v>
      </c>
      <c r="F48" s="14">
        <f t="shared" si="4"/>
        <v>3.719666413011272</v>
      </c>
      <c r="G48" s="14">
        <f t="shared" si="1"/>
        <v>3.6926921153633701</v>
      </c>
      <c r="H48" s="5"/>
      <c r="I48" s="22"/>
      <c r="J48" s="22"/>
      <c r="K48" s="22"/>
      <c r="L48" s="22"/>
      <c r="M48" s="22"/>
      <c r="N48" s="22"/>
    </row>
    <row r="49" spans="3:14" x14ac:dyDescent="0.2">
      <c r="C49" s="13">
        <f t="shared" si="5"/>
        <v>24</v>
      </c>
      <c r="D49" s="14">
        <f t="shared" si="2"/>
        <v>3.6926921153633581</v>
      </c>
      <c r="E49" s="14">
        <f t="shared" si="6"/>
        <v>2.7023557305177404E-2</v>
      </c>
      <c r="F49" s="14">
        <f t="shared" si="4"/>
        <v>3.7197156726685354</v>
      </c>
      <c r="G49" s="14">
        <f t="shared" si="1"/>
        <v>1.1990408665951691E-14</v>
      </c>
      <c r="H49" s="5"/>
      <c r="I49" s="22"/>
      <c r="J49" s="22"/>
      <c r="K49" s="22"/>
      <c r="L49" s="22"/>
      <c r="M49" s="22"/>
      <c r="N49" s="22"/>
    </row>
    <row r="50" spans="3:14" x14ac:dyDescent="0.2">
      <c r="C50" s="15"/>
      <c r="D50" s="16"/>
      <c r="E50" s="16"/>
      <c r="F50" s="16"/>
      <c r="G50" s="16"/>
      <c r="H50" s="5"/>
      <c r="I50" s="22"/>
      <c r="J50" s="22"/>
      <c r="K50" s="22"/>
      <c r="L50" s="22"/>
      <c r="M50" s="22"/>
      <c r="N50" s="22"/>
    </row>
    <row r="51" spans="3:14" ht="16" x14ac:dyDescent="0.2">
      <c r="C51" s="4" t="s">
        <v>10</v>
      </c>
      <c r="D51" s="17">
        <f>SUM(D14:D49)</f>
        <v>100.00000000000001</v>
      </c>
      <c r="E51" s="17">
        <f>SUM(E14:E49)</f>
        <v>6.0428679701616561</v>
      </c>
      <c r="F51" s="17">
        <f>SUM(F14:F49)</f>
        <v>106.04286797016167</v>
      </c>
      <c r="G51" s="17"/>
      <c r="H51" s="5"/>
      <c r="I51" s="22"/>
      <c r="J51" s="22"/>
      <c r="K51" s="22"/>
      <c r="L51" s="22"/>
      <c r="M51" s="22"/>
      <c r="N51" s="22"/>
    </row>
    <row r="52" spans="3:14" x14ac:dyDescent="0.2">
      <c r="C52" s="5"/>
      <c r="D52" s="11"/>
      <c r="E52" s="10"/>
      <c r="F52" s="10"/>
      <c r="G52" s="10"/>
      <c r="H52" s="5"/>
      <c r="I52" s="22"/>
      <c r="J52" s="22"/>
      <c r="K52" s="22"/>
      <c r="L52" s="22"/>
      <c r="M52" s="22"/>
      <c r="N52" s="22"/>
    </row>
    <row r="53" spans="3:14" x14ac:dyDescent="0.2">
      <c r="C53" s="5"/>
      <c r="D53" s="5"/>
      <c r="E53" s="5"/>
      <c r="F53" s="5"/>
      <c r="G53" s="5"/>
      <c r="H53" s="5"/>
      <c r="I53" s="22"/>
      <c r="J53" s="22"/>
      <c r="K53" s="22"/>
      <c r="L53" s="22"/>
      <c r="M53" s="22"/>
      <c r="N53" s="22"/>
    </row>
    <row r="55" spans="3:14" x14ac:dyDescent="0.2">
      <c r="D55" s="3"/>
      <c r="E5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PGE</vt:lpstr>
    </vt:vector>
  </TitlesOfParts>
  <Company>SARL ACTIVLAN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Cherpion</dc:creator>
  <cp:lastModifiedBy>Microsoft Office User</cp:lastModifiedBy>
  <dcterms:created xsi:type="dcterms:W3CDTF">2016-05-18T09:07:14Z</dcterms:created>
  <dcterms:modified xsi:type="dcterms:W3CDTF">2020-07-21T10:04:20Z</dcterms:modified>
</cp:coreProperties>
</file>